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résentation" sheetId="1" r:id="rId1"/>
    <sheet name="agent à temps complet" sheetId="2" r:id="rId2"/>
    <sheet name="agent à temps non complet" sheetId="3" r:id="rId3"/>
    <sheet name="agent à temps partiel" sheetId="4" r:id="rId4"/>
  </sheets>
  <definedNames>
    <definedName name="_xlnm.Print_Area" localSheetId="1">'agent à temps complet'!$A:$I</definedName>
    <definedName name="_xlnm.Print_Area" localSheetId="2">'agent à temps non complet'!$A$1:$L$18</definedName>
    <definedName name="_xlnm.Print_Area" localSheetId="3">'agent à temps partiel'!$A:$J</definedName>
  </definedNames>
  <calcPr fullCalcOnLoad="1"/>
</workbook>
</file>

<file path=xl/sharedStrings.xml><?xml version="1.0" encoding="utf-8"?>
<sst xmlns="http://schemas.openxmlformats.org/spreadsheetml/2006/main" count="66" uniqueCount="32">
  <si>
    <t>NOM</t>
  </si>
  <si>
    <t>Prénom</t>
  </si>
  <si>
    <t>EXEMPLE</t>
  </si>
  <si>
    <t>Montant à verser
(en euros)</t>
  </si>
  <si>
    <t>Pourcentage d'inflation pour la période considérée</t>
  </si>
  <si>
    <t>Calcul de G*</t>
  </si>
  <si>
    <t xml:space="preserve">Calcul de G* </t>
  </si>
  <si>
    <t xml:space="preserve">Calcul de G*
</t>
  </si>
  <si>
    <t>CALCUL DE L'INDEMNITE GIPA</t>
  </si>
  <si>
    <t>RAPPEL DU PRINCIPE :</t>
  </si>
  <si>
    <t>Sur une période de référence de quatre ans, on compare l’évolution du traitement indiciaire brut (TIB) de chaque agent concerné à celle de l’indice des prix à la consommation (IPC hors tabac). Si le traitement d’un agent a évolué moins vite que l’inflation, une indemnité d’un montant brut équivalent à la perte de pouvoir d’achat ainsi constatée est versée à l’agent.</t>
  </si>
  <si>
    <t>Pour les agents à temps complet, cliquez ici.</t>
  </si>
  <si>
    <t>Pour les agents à temps non complet, cliquez ici.</t>
  </si>
  <si>
    <t>Pour les agents à temps partiel, cliquez ici.</t>
  </si>
  <si>
    <t>Retour à la page de présentation</t>
  </si>
  <si>
    <t>** 16 h pour les professeurs d'enseignement artistique ; 20 h pour les assistants d'enseignement artistique ; 35 h pour les autres cadres d'emplois</t>
  </si>
  <si>
    <t>Pour les agents qui sont à temps partiel sur des postes à temps non complet, nous contacter.</t>
  </si>
  <si>
    <t>sur</t>
  </si>
  <si>
    <t>35**</t>
  </si>
  <si>
    <r>
      <t>Période à considérer pour l'année 2019</t>
    </r>
    <r>
      <rPr>
        <sz val="9"/>
        <rFont val="Arial"/>
        <family val="2"/>
      </rPr>
      <t xml:space="preserve"> : </t>
    </r>
    <r>
      <rPr>
        <b/>
        <sz val="9"/>
        <rFont val="Arial"/>
        <family val="2"/>
      </rPr>
      <t>du 31 décembre 2014 au 31 décembre 2018</t>
    </r>
  </si>
  <si>
    <t>CALCUL DE L'INDEMNITE GIPA POUR LES AGENTS A TEMPS COMPLET
 ANNEE 2019</t>
  </si>
  <si>
    <t>Indice majoré détenu par l'agent au 31.12.2014</t>
  </si>
  <si>
    <t>Indice majoré détenu par l'agent au 31.12.2018</t>
  </si>
  <si>
    <t>Valeur moyenne annuelle du point en 2014
(en euros)</t>
  </si>
  <si>
    <t>Valeur moyenne annuelle du point en 2018
(en euros)</t>
  </si>
  <si>
    <t>G = (indice majoré détenu au 31.12.2014 x valeur moyenne annuelle du point en 2014) x (1 + pourcentage d'inflation pour la période considérée) -  (indice majoré détenu au 31.12.2018 x valeur moyenne annuelle du point en 2018)</t>
  </si>
  <si>
    <t>CALCUL DE L'INDEMNITE GIPA POUR LES AGENTS A TEMPS NON COMPLET
 ANNEE 2019</t>
  </si>
  <si>
    <t>Durée hebdomadaire de service au 31.12.2018</t>
  </si>
  <si>
    <r>
      <rPr>
        <sz val="9"/>
        <rFont val="Arial"/>
        <family val="2"/>
      </rPr>
      <t>*</t>
    </r>
    <r>
      <rPr>
        <sz val="7"/>
        <rFont val="Arial"/>
        <family val="2"/>
      </rPr>
      <t xml:space="preserve"> G = (indice majoré détenu au 31.12.2014 x valeur moyenne annuelle du point en 2014) x (1 + pourcentage d'inflation pour la période considérée) - (indice majoré détenu au 31.12.2018 x valeur moyenne annuelle du point en 2018)</t>
    </r>
  </si>
  <si>
    <t>Pourcentage du temps partiel au 31.12.2018</t>
  </si>
  <si>
    <t>CALCUL DE L'INDEMNITE GIPA POUR LES AGENTS A TEMPS PARTIEL
 ANNEE 2019</t>
  </si>
  <si>
    <t>L'outil présenté ici vous permet d'étudier la situation de chacun de vos agents au regard de la GIPA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</si>
</sst>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000"/>
    <numFmt numFmtId="168" formatCode="#&quot; &quot;???/???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0" xfId="44" applyAlignment="1" applyProtection="1">
      <alignment horizontal="lef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0" fillId="0" borderId="0" xfId="44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6384" width="11.57421875" style="1" customWidth="1"/>
  </cols>
  <sheetData>
    <row r="1" spans="1:8" ht="27" customHeight="1">
      <c r="A1" s="32" t="s">
        <v>8</v>
      </c>
      <c r="B1" s="33"/>
      <c r="C1" s="33"/>
      <c r="D1" s="33"/>
      <c r="E1" s="33"/>
      <c r="F1" s="33"/>
      <c r="G1" s="33"/>
      <c r="H1" s="34"/>
    </row>
    <row r="4" spans="1:8" ht="12.75">
      <c r="A4" s="35" t="s">
        <v>9</v>
      </c>
      <c r="B4" s="35"/>
      <c r="C4" s="35"/>
      <c r="D4" s="35"/>
      <c r="E4" s="35"/>
      <c r="F4" s="35"/>
      <c r="G4" s="35"/>
      <c r="H4" s="35"/>
    </row>
    <row r="5" spans="1:8" s="2" customFormat="1" ht="57" customHeight="1">
      <c r="A5" s="36" t="s">
        <v>10</v>
      </c>
      <c r="B5" s="36"/>
      <c r="C5" s="36"/>
      <c r="D5" s="36"/>
      <c r="E5" s="36"/>
      <c r="F5" s="36"/>
      <c r="G5" s="36"/>
      <c r="H5" s="36"/>
    </row>
    <row r="6" s="2" customFormat="1" ht="12.75"/>
    <row r="7" spans="1:11" ht="12.75" customHeight="1">
      <c r="A7" s="36" t="s">
        <v>31</v>
      </c>
      <c r="B7" s="36"/>
      <c r="C7" s="36"/>
      <c r="D7" s="36"/>
      <c r="E7" s="36"/>
      <c r="F7" s="36"/>
      <c r="G7" s="36"/>
      <c r="H7" s="36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7" ht="12.75">
      <c r="A9" s="31" t="s">
        <v>11</v>
      </c>
      <c r="B9" s="31"/>
      <c r="C9" s="31"/>
      <c r="D9" s="31"/>
      <c r="E9" s="31"/>
      <c r="F9" s="31"/>
      <c r="G9" s="31"/>
    </row>
    <row r="11" spans="1:7" ht="12.75">
      <c r="A11" s="31" t="s">
        <v>12</v>
      </c>
      <c r="B11" s="31"/>
      <c r="C11" s="31"/>
      <c r="D11" s="31"/>
      <c r="E11" s="31"/>
      <c r="F11" s="31"/>
      <c r="G11" s="31"/>
    </row>
    <row r="13" spans="1:7" ht="12.75">
      <c r="A13" s="31" t="s">
        <v>13</v>
      </c>
      <c r="B13" s="31"/>
      <c r="C13" s="31"/>
      <c r="D13" s="31"/>
      <c r="E13" s="31"/>
      <c r="F13" s="31"/>
      <c r="G13" s="31"/>
    </row>
    <row r="15" spans="1:8" ht="12.75">
      <c r="A15" s="30" t="s">
        <v>16</v>
      </c>
      <c r="B15" s="30"/>
      <c r="C15" s="30"/>
      <c r="D15" s="30"/>
      <c r="E15" s="30"/>
      <c r="F15" s="30"/>
      <c r="G15" s="30"/>
      <c r="H15" s="30"/>
    </row>
  </sheetData>
  <sheetProtection/>
  <mergeCells count="8">
    <mergeCell ref="A15:H15"/>
    <mergeCell ref="A11:G11"/>
    <mergeCell ref="A13:G13"/>
    <mergeCell ref="A1:H1"/>
    <mergeCell ref="A4:H4"/>
    <mergeCell ref="A5:H5"/>
    <mergeCell ref="A7:H7"/>
    <mergeCell ref="A9:G9"/>
  </mergeCells>
  <hyperlinks>
    <hyperlink ref="A9:G9" location="'agent à temps complet'!A1" display="Pour les agents à temps complet, cliquez ici."/>
    <hyperlink ref="A11:G11" location="'agent à temps non complet'!A1" display="Pour les agents à temps non complet, cliquez ici."/>
    <hyperlink ref="A13:G13" location="'agent à temps partiel'!A1" display="Pour les agents à temps partiel, cliquez ici."/>
  </hyperlink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2" width="25.7109375" style="16" customWidth="1"/>
    <col min="3" max="9" width="12.7109375" style="16" customWidth="1"/>
    <col min="10" max="10" width="11.421875" style="16" customWidth="1"/>
    <col min="11" max="16384" width="11.421875" style="14" customWidth="1"/>
  </cols>
  <sheetData>
    <row r="1" spans="1:10" ht="45" customHeight="1">
      <c r="A1" s="39" t="s">
        <v>20</v>
      </c>
      <c r="B1" s="40"/>
      <c r="C1" s="40"/>
      <c r="D1" s="40"/>
      <c r="E1" s="40"/>
      <c r="F1" s="40"/>
      <c r="G1" s="40"/>
      <c r="H1" s="40"/>
      <c r="I1" s="41"/>
      <c r="J1" s="13"/>
    </row>
    <row r="2" spans="1:9" ht="21" customHeight="1">
      <c r="A2" s="37" t="s">
        <v>19</v>
      </c>
      <c r="B2" s="38"/>
      <c r="C2" s="38"/>
      <c r="D2" s="38"/>
      <c r="E2" s="38"/>
      <c r="F2" s="38"/>
      <c r="G2" s="38"/>
      <c r="H2" s="38"/>
      <c r="I2" s="38"/>
    </row>
    <row r="3" ht="15" customHeight="1">
      <c r="A3" s="15"/>
    </row>
    <row r="4" spans="1:9" ht="66" customHeight="1">
      <c r="A4" s="3" t="s">
        <v>0</v>
      </c>
      <c r="B4" s="3" t="s">
        <v>1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4</v>
      </c>
      <c r="H4" s="3" t="s">
        <v>7</v>
      </c>
      <c r="I4" s="4" t="s">
        <v>3</v>
      </c>
    </row>
    <row r="5" spans="1:9" ht="32.25" customHeight="1">
      <c r="A5" s="44" t="s">
        <v>2</v>
      </c>
      <c r="B5" s="45"/>
      <c r="C5" s="5">
        <v>316</v>
      </c>
      <c r="D5" s="5">
        <v>327</v>
      </c>
      <c r="E5" s="5">
        <v>55.5635</v>
      </c>
      <c r="F5" s="5">
        <v>56.2323</v>
      </c>
      <c r="G5" s="6">
        <v>0.0285</v>
      </c>
      <c r="H5" s="7">
        <f aca="true" t="shared" si="0" ref="H5:H16">(C5*E5)*(1+G5)-(D5*F5)</f>
        <v>-329.4912190000032</v>
      </c>
      <c r="I5" s="8">
        <f>IF(OR(C5="",D5=""),"Compléter toute la ligne",IF(H5&lt;0,0,H5))</f>
        <v>0</v>
      </c>
    </row>
    <row r="6" spans="1:12" ht="32.25" customHeight="1">
      <c r="A6" s="17"/>
      <c r="B6" s="17"/>
      <c r="C6" s="17"/>
      <c r="D6" s="17"/>
      <c r="E6" s="29">
        <v>55.5635</v>
      </c>
      <c r="F6" s="5">
        <v>56.2323</v>
      </c>
      <c r="G6" s="6">
        <v>0.0285</v>
      </c>
      <c r="H6" s="11">
        <f t="shared" si="0"/>
        <v>0</v>
      </c>
      <c r="I6" s="18" t="str">
        <f aca="true" t="shared" si="1" ref="I6:I16">IF(OR(C6="",D6=""),"Compléter toute la ligne",IF(H6&lt;0,0,H6))</f>
        <v>Compléter toute la ligne</v>
      </c>
      <c r="K6" s="46" t="s">
        <v>14</v>
      </c>
      <c r="L6" s="46"/>
    </row>
    <row r="7" spans="1:9" ht="32.25" customHeight="1">
      <c r="A7" s="17"/>
      <c r="B7" s="17"/>
      <c r="C7" s="17"/>
      <c r="D7" s="17"/>
      <c r="E7" s="29">
        <v>55.5635</v>
      </c>
      <c r="F7" s="5">
        <v>56.2323</v>
      </c>
      <c r="G7" s="6">
        <v>0.0285</v>
      </c>
      <c r="H7" s="11">
        <f t="shared" si="0"/>
        <v>0</v>
      </c>
      <c r="I7" s="18" t="str">
        <f t="shared" si="1"/>
        <v>Compléter toute la ligne</v>
      </c>
    </row>
    <row r="8" spans="1:9" ht="32.25" customHeight="1">
      <c r="A8" s="17"/>
      <c r="B8" s="17"/>
      <c r="C8" s="17"/>
      <c r="D8" s="17"/>
      <c r="E8" s="29">
        <v>55.5635</v>
      </c>
      <c r="F8" s="5">
        <v>56.2323</v>
      </c>
      <c r="G8" s="6">
        <v>0.0285</v>
      </c>
      <c r="H8" s="11">
        <f t="shared" si="0"/>
        <v>0</v>
      </c>
      <c r="I8" s="18" t="str">
        <f t="shared" si="1"/>
        <v>Compléter toute la ligne</v>
      </c>
    </row>
    <row r="9" spans="1:11" ht="32.25" customHeight="1">
      <c r="A9" s="17"/>
      <c r="B9" s="17"/>
      <c r="C9" s="17"/>
      <c r="D9" s="17"/>
      <c r="E9" s="29">
        <v>55.5635</v>
      </c>
      <c r="F9" s="5">
        <v>56.2323</v>
      </c>
      <c r="G9" s="6">
        <v>0.0285</v>
      </c>
      <c r="H9" s="11">
        <f t="shared" si="0"/>
        <v>0</v>
      </c>
      <c r="I9" s="18" t="str">
        <f t="shared" si="1"/>
        <v>Compléter toute la ligne</v>
      </c>
      <c r="K9" s="16"/>
    </row>
    <row r="10" spans="1:9" ht="32.25" customHeight="1">
      <c r="A10" s="17"/>
      <c r="B10" s="17"/>
      <c r="C10" s="17"/>
      <c r="D10" s="17"/>
      <c r="E10" s="29">
        <v>55.5635</v>
      </c>
      <c r="F10" s="5">
        <v>56.2323</v>
      </c>
      <c r="G10" s="6">
        <v>0.0285</v>
      </c>
      <c r="H10" s="11">
        <f t="shared" si="0"/>
        <v>0</v>
      </c>
      <c r="I10" s="18" t="str">
        <f t="shared" si="1"/>
        <v>Compléter toute la ligne</v>
      </c>
    </row>
    <row r="11" spans="1:9" ht="32.25" customHeight="1">
      <c r="A11" s="17"/>
      <c r="B11" s="17"/>
      <c r="C11" s="17"/>
      <c r="D11" s="17"/>
      <c r="E11" s="29">
        <v>55.5635</v>
      </c>
      <c r="F11" s="5">
        <v>56.2323</v>
      </c>
      <c r="G11" s="6">
        <v>0.0285</v>
      </c>
      <c r="H11" s="11">
        <f t="shared" si="0"/>
        <v>0</v>
      </c>
      <c r="I11" s="18" t="str">
        <f t="shared" si="1"/>
        <v>Compléter toute la ligne</v>
      </c>
    </row>
    <row r="12" spans="1:9" ht="32.25" customHeight="1">
      <c r="A12" s="17"/>
      <c r="B12" s="17"/>
      <c r="C12" s="17"/>
      <c r="D12" s="17"/>
      <c r="E12" s="29">
        <v>55.5635</v>
      </c>
      <c r="F12" s="5">
        <v>56.2323</v>
      </c>
      <c r="G12" s="6">
        <v>0.0285</v>
      </c>
      <c r="H12" s="11">
        <f t="shared" si="0"/>
        <v>0</v>
      </c>
      <c r="I12" s="18" t="str">
        <f t="shared" si="1"/>
        <v>Compléter toute la ligne</v>
      </c>
    </row>
    <row r="13" spans="1:9" ht="32.25" customHeight="1">
      <c r="A13" s="17"/>
      <c r="B13" s="17"/>
      <c r="C13" s="17"/>
      <c r="D13" s="17"/>
      <c r="E13" s="29">
        <v>55.5635</v>
      </c>
      <c r="F13" s="5">
        <v>56.2323</v>
      </c>
      <c r="G13" s="6">
        <v>0.0285</v>
      </c>
      <c r="H13" s="11">
        <f t="shared" si="0"/>
        <v>0</v>
      </c>
      <c r="I13" s="18" t="str">
        <f t="shared" si="1"/>
        <v>Compléter toute la ligne</v>
      </c>
    </row>
    <row r="14" spans="1:9" ht="32.25" customHeight="1">
      <c r="A14" s="17"/>
      <c r="B14" s="17"/>
      <c r="C14" s="17"/>
      <c r="D14" s="17"/>
      <c r="E14" s="29">
        <v>55.5635</v>
      </c>
      <c r="F14" s="5">
        <v>56.2323</v>
      </c>
      <c r="G14" s="6">
        <v>0.0285</v>
      </c>
      <c r="H14" s="11">
        <f t="shared" si="0"/>
        <v>0</v>
      </c>
      <c r="I14" s="18" t="str">
        <f t="shared" si="1"/>
        <v>Compléter toute la ligne</v>
      </c>
    </row>
    <row r="15" spans="1:9" ht="32.25" customHeight="1">
      <c r="A15" s="17"/>
      <c r="B15" s="17"/>
      <c r="C15" s="17"/>
      <c r="D15" s="17"/>
      <c r="E15" s="29">
        <v>55.5635</v>
      </c>
      <c r="F15" s="5">
        <v>56.2323</v>
      </c>
      <c r="G15" s="6">
        <v>0.0285</v>
      </c>
      <c r="H15" s="11">
        <f t="shared" si="0"/>
        <v>0</v>
      </c>
      <c r="I15" s="18" t="str">
        <f t="shared" si="1"/>
        <v>Compléter toute la ligne</v>
      </c>
    </row>
    <row r="16" spans="1:9" ht="32.25" customHeight="1">
      <c r="A16" s="17"/>
      <c r="B16" s="17"/>
      <c r="C16" s="17"/>
      <c r="D16" s="17"/>
      <c r="E16" s="29">
        <v>55.5635</v>
      </c>
      <c r="F16" s="5">
        <v>56.2323</v>
      </c>
      <c r="G16" s="6">
        <v>0.0285</v>
      </c>
      <c r="H16" s="11">
        <f t="shared" si="0"/>
        <v>0</v>
      </c>
      <c r="I16" s="18" t="str">
        <f t="shared" si="1"/>
        <v>Compléter toute la ligne</v>
      </c>
    </row>
    <row r="17" spans="1:9" ht="12" customHeight="1">
      <c r="A17" s="42" t="s">
        <v>25</v>
      </c>
      <c r="B17" s="43"/>
      <c r="C17" s="43"/>
      <c r="D17" s="43"/>
      <c r="E17" s="43"/>
      <c r="F17" s="43"/>
      <c r="G17" s="43"/>
      <c r="H17" s="43"/>
      <c r="I17" s="43"/>
    </row>
  </sheetData>
  <sheetProtection password="DFBD" sheet="1" selectLockedCells="1"/>
  <protectedRanges>
    <protectedRange sqref="K9" name="Plage1"/>
  </protectedRanges>
  <mergeCells count="5">
    <mergeCell ref="A2:I2"/>
    <mergeCell ref="A1:I1"/>
    <mergeCell ref="A17:I17"/>
    <mergeCell ref="A5:B5"/>
    <mergeCell ref="K6:L6"/>
  </mergeCells>
  <hyperlinks>
    <hyperlink ref="K6:L6" location="Présentation!A1" display="Retour à la page de présentation"/>
  </hyperlink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2" width="23.00390625" style="19" customWidth="1"/>
    <col min="3" max="4" width="10.28125" style="19" customWidth="1"/>
    <col min="5" max="6" width="12.7109375" style="19" customWidth="1"/>
    <col min="7" max="7" width="10.28125" style="19" customWidth="1"/>
    <col min="8" max="8" width="8.421875" style="19" customWidth="1"/>
    <col min="9" max="9" width="6.7109375" style="19" customWidth="1"/>
    <col min="10" max="10" width="3.7109375" style="19" customWidth="1"/>
    <col min="11" max="11" width="6.7109375" style="19" customWidth="1"/>
    <col min="12" max="12" width="12.7109375" style="19" customWidth="1"/>
    <col min="13" max="16384" width="11.57421875" style="19" customWidth="1"/>
  </cols>
  <sheetData>
    <row r="1" spans="1:12" ht="45" customHeight="1">
      <c r="A1" s="39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21" customHeight="1">
      <c r="A2" s="37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66" customHeight="1">
      <c r="A4" s="3" t="s">
        <v>0</v>
      </c>
      <c r="B4" s="3" t="s">
        <v>1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4</v>
      </c>
      <c r="H4" s="3" t="s">
        <v>6</v>
      </c>
      <c r="I4" s="49" t="s">
        <v>27</v>
      </c>
      <c r="J4" s="50"/>
      <c r="K4" s="51"/>
      <c r="L4" s="4" t="s">
        <v>3</v>
      </c>
    </row>
    <row r="5" spans="1:12" ht="32.25" customHeight="1">
      <c r="A5" s="44" t="s">
        <v>2</v>
      </c>
      <c r="B5" s="45"/>
      <c r="C5" s="5">
        <v>316</v>
      </c>
      <c r="D5" s="5">
        <v>327</v>
      </c>
      <c r="E5" s="5">
        <v>55.5635</v>
      </c>
      <c r="F5" s="5">
        <v>56.2323</v>
      </c>
      <c r="G5" s="6">
        <v>0.0285</v>
      </c>
      <c r="H5" s="7">
        <f aca="true" t="shared" si="0" ref="H5:H16">(C5*E5)*(1+G5)-(D5*F5)</f>
        <v>-329.4912190000032</v>
      </c>
      <c r="I5" s="7">
        <v>20</v>
      </c>
      <c r="J5" s="7" t="s">
        <v>17</v>
      </c>
      <c r="K5" s="20" t="s">
        <v>18</v>
      </c>
      <c r="L5" s="8">
        <f>IF(OR(C5="",D5="",I5=""),"Compléter toute la ligne",IF(H5&lt;0,0,H5*I5/K5))</f>
        <v>0</v>
      </c>
    </row>
    <row r="6" spans="1:15" ht="32.25" customHeight="1">
      <c r="A6" s="9"/>
      <c r="B6" s="9"/>
      <c r="C6" s="9"/>
      <c r="D6" s="9"/>
      <c r="E6" s="10">
        <v>55.5635</v>
      </c>
      <c r="F6" s="5">
        <v>56.2323</v>
      </c>
      <c r="G6" s="6">
        <v>0.0285</v>
      </c>
      <c r="H6" s="11">
        <f t="shared" si="0"/>
        <v>0</v>
      </c>
      <c r="I6" s="12"/>
      <c r="J6" s="11" t="s">
        <v>17</v>
      </c>
      <c r="K6" s="12"/>
      <c r="L6" s="21" t="str">
        <f aca="true" t="shared" si="1" ref="L6:L16">IF(OR(C6="",D6="",I6=""),"Compléter toute la ligne",IF(H6&lt;0,0,H6*I6/K6))</f>
        <v>Compléter toute la ligne</v>
      </c>
      <c r="N6" s="46" t="s">
        <v>14</v>
      </c>
      <c r="O6" s="46"/>
    </row>
    <row r="7" spans="1:12" ht="32.25" customHeight="1">
      <c r="A7" s="9"/>
      <c r="B7" s="9"/>
      <c r="C7" s="9"/>
      <c r="D7" s="9"/>
      <c r="E7" s="10">
        <v>55.5635</v>
      </c>
      <c r="F7" s="5">
        <v>56.2323</v>
      </c>
      <c r="G7" s="6">
        <v>0.0285</v>
      </c>
      <c r="H7" s="11">
        <f t="shared" si="0"/>
        <v>0</v>
      </c>
      <c r="I7" s="12"/>
      <c r="J7" s="11" t="s">
        <v>17</v>
      </c>
      <c r="K7" s="12"/>
      <c r="L7" s="21" t="str">
        <f t="shared" si="1"/>
        <v>Compléter toute la ligne</v>
      </c>
    </row>
    <row r="8" spans="1:12" ht="32.25" customHeight="1">
      <c r="A8" s="9"/>
      <c r="B8" s="9"/>
      <c r="C8" s="9"/>
      <c r="D8" s="9"/>
      <c r="E8" s="10">
        <v>55.5635</v>
      </c>
      <c r="F8" s="5">
        <v>56.2323</v>
      </c>
      <c r="G8" s="6">
        <v>0.0285</v>
      </c>
      <c r="H8" s="11">
        <f t="shared" si="0"/>
        <v>0</v>
      </c>
      <c r="I8" s="12"/>
      <c r="J8" s="11" t="s">
        <v>17</v>
      </c>
      <c r="K8" s="12"/>
      <c r="L8" s="21" t="str">
        <f t="shared" si="1"/>
        <v>Compléter toute la ligne</v>
      </c>
    </row>
    <row r="9" spans="1:12" ht="32.25" customHeight="1">
      <c r="A9" s="9"/>
      <c r="B9" s="9"/>
      <c r="C9" s="9"/>
      <c r="D9" s="9"/>
      <c r="E9" s="10">
        <v>55.5635</v>
      </c>
      <c r="F9" s="5">
        <v>56.2323</v>
      </c>
      <c r="G9" s="6">
        <v>0.0285</v>
      </c>
      <c r="H9" s="11">
        <f t="shared" si="0"/>
        <v>0</v>
      </c>
      <c r="I9" s="12"/>
      <c r="J9" s="11" t="s">
        <v>17</v>
      </c>
      <c r="K9" s="12"/>
      <c r="L9" s="21" t="str">
        <f t="shared" si="1"/>
        <v>Compléter toute la ligne</v>
      </c>
    </row>
    <row r="10" spans="1:12" ht="32.25" customHeight="1">
      <c r="A10" s="9"/>
      <c r="B10" s="9"/>
      <c r="C10" s="9"/>
      <c r="D10" s="9"/>
      <c r="E10" s="10">
        <v>55.5635</v>
      </c>
      <c r="F10" s="5">
        <v>56.2323</v>
      </c>
      <c r="G10" s="6">
        <v>0.0285</v>
      </c>
      <c r="H10" s="11">
        <f t="shared" si="0"/>
        <v>0</v>
      </c>
      <c r="I10" s="12"/>
      <c r="J10" s="11" t="s">
        <v>17</v>
      </c>
      <c r="K10" s="12"/>
      <c r="L10" s="21" t="str">
        <f t="shared" si="1"/>
        <v>Compléter toute la ligne</v>
      </c>
    </row>
    <row r="11" spans="1:12" ht="32.25" customHeight="1">
      <c r="A11" s="9"/>
      <c r="B11" s="9"/>
      <c r="C11" s="9"/>
      <c r="D11" s="9"/>
      <c r="E11" s="10">
        <v>55.5635</v>
      </c>
      <c r="F11" s="5">
        <v>56.2323</v>
      </c>
      <c r="G11" s="6">
        <v>0.0285</v>
      </c>
      <c r="H11" s="11">
        <f t="shared" si="0"/>
        <v>0</v>
      </c>
      <c r="I11" s="12"/>
      <c r="J11" s="11" t="s">
        <v>17</v>
      </c>
      <c r="K11" s="12"/>
      <c r="L11" s="21" t="str">
        <f t="shared" si="1"/>
        <v>Compléter toute la ligne</v>
      </c>
    </row>
    <row r="12" spans="1:12" ht="32.25" customHeight="1">
      <c r="A12" s="9"/>
      <c r="B12" s="9"/>
      <c r="C12" s="9"/>
      <c r="D12" s="9"/>
      <c r="E12" s="10">
        <v>55.5635</v>
      </c>
      <c r="F12" s="5">
        <v>56.2323</v>
      </c>
      <c r="G12" s="6">
        <v>0.0285</v>
      </c>
      <c r="H12" s="11">
        <f t="shared" si="0"/>
        <v>0</v>
      </c>
      <c r="I12" s="12"/>
      <c r="J12" s="11" t="s">
        <v>17</v>
      </c>
      <c r="K12" s="12"/>
      <c r="L12" s="21" t="str">
        <f t="shared" si="1"/>
        <v>Compléter toute la ligne</v>
      </c>
    </row>
    <row r="13" spans="1:12" ht="32.25" customHeight="1">
      <c r="A13" s="9"/>
      <c r="B13" s="9"/>
      <c r="C13" s="9"/>
      <c r="D13" s="9"/>
      <c r="E13" s="10">
        <v>55.5635</v>
      </c>
      <c r="F13" s="5">
        <v>56.2323</v>
      </c>
      <c r="G13" s="6">
        <v>0.0285</v>
      </c>
      <c r="H13" s="11">
        <f t="shared" si="0"/>
        <v>0</v>
      </c>
      <c r="I13" s="12"/>
      <c r="J13" s="11" t="s">
        <v>17</v>
      </c>
      <c r="K13" s="12"/>
      <c r="L13" s="21" t="str">
        <f t="shared" si="1"/>
        <v>Compléter toute la ligne</v>
      </c>
    </row>
    <row r="14" spans="1:12" ht="32.25" customHeight="1">
      <c r="A14" s="9"/>
      <c r="B14" s="9"/>
      <c r="C14" s="9"/>
      <c r="D14" s="9"/>
      <c r="E14" s="10">
        <v>55.5635</v>
      </c>
      <c r="F14" s="5">
        <v>56.2323</v>
      </c>
      <c r="G14" s="6">
        <v>0.0285</v>
      </c>
      <c r="H14" s="11">
        <f t="shared" si="0"/>
        <v>0</v>
      </c>
      <c r="I14" s="12"/>
      <c r="J14" s="11" t="s">
        <v>17</v>
      </c>
      <c r="K14" s="12"/>
      <c r="L14" s="21" t="str">
        <f t="shared" si="1"/>
        <v>Compléter toute la ligne</v>
      </c>
    </row>
    <row r="15" spans="1:12" ht="32.25" customHeight="1">
      <c r="A15" s="9"/>
      <c r="B15" s="9"/>
      <c r="C15" s="9"/>
      <c r="D15" s="9"/>
      <c r="E15" s="10">
        <v>55.5635</v>
      </c>
      <c r="F15" s="5">
        <v>56.2323</v>
      </c>
      <c r="G15" s="6">
        <v>0.0285</v>
      </c>
      <c r="H15" s="11">
        <f t="shared" si="0"/>
        <v>0</v>
      </c>
      <c r="I15" s="12"/>
      <c r="J15" s="11" t="s">
        <v>17</v>
      </c>
      <c r="K15" s="12"/>
      <c r="L15" s="21" t="str">
        <f t="shared" si="1"/>
        <v>Compléter toute la ligne</v>
      </c>
    </row>
    <row r="16" spans="1:12" ht="32.25" customHeight="1">
      <c r="A16" s="9"/>
      <c r="B16" s="9"/>
      <c r="C16" s="9"/>
      <c r="D16" s="9"/>
      <c r="E16" s="10">
        <v>55.5635</v>
      </c>
      <c r="F16" s="5">
        <v>56.2323</v>
      </c>
      <c r="G16" s="6">
        <v>0.0285</v>
      </c>
      <c r="H16" s="11">
        <f t="shared" si="0"/>
        <v>0</v>
      </c>
      <c r="I16" s="12"/>
      <c r="J16" s="11" t="s">
        <v>17</v>
      </c>
      <c r="K16" s="12"/>
      <c r="L16" s="21" t="str">
        <f t="shared" si="1"/>
        <v>Compléter toute la ligne</v>
      </c>
    </row>
    <row r="17" spans="1:12" ht="12" customHeight="1">
      <c r="A17" s="42" t="s">
        <v>28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7"/>
    </row>
    <row r="18" spans="1:12" ht="12" customHeight="1">
      <c r="A18" s="48" t="s">
        <v>15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</sheetData>
  <sheetProtection password="DFBD" sheet="1" selectLockedCells="1"/>
  <mergeCells count="7">
    <mergeCell ref="A17:L17"/>
    <mergeCell ref="A1:L1"/>
    <mergeCell ref="A2:L2"/>
    <mergeCell ref="A5:B5"/>
    <mergeCell ref="N6:O6"/>
    <mergeCell ref="A18:L18"/>
    <mergeCell ref="I4:K4"/>
  </mergeCells>
  <hyperlinks>
    <hyperlink ref="N6:O6" location="Présentation!A1" display="Retour à la page de présentation"/>
  </hyperlink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2" width="22.7109375" style="19" customWidth="1"/>
    <col min="3" max="4" width="11.7109375" style="19" customWidth="1"/>
    <col min="5" max="7" width="12.7109375" style="19" customWidth="1"/>
    <col min="8" max="8" width="11.7109375" style="19" customWidth="1"/>
    <col min="9" max="9" width="12.7109375" style="19" customWidth="1"/>
    <col min="10" max="10" width="12.7109375" style="28" customWidth="1"/>
    <col min="11" max="16384" width="11.57421875" style="19" customWidth="1"/>
  </cols>
  <sheetData>
    <row r="1" spans="1:10" ht="45" customHeight="1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21" customHeight="1">
      <c r="A2" s="37" t="s">
        <v>19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 customHeight="1">
      <c r="A3" s="15"/>
      <c r="B3" s="16"/>
      <c r="C3" s="16"/>
      <c r="D3" s="16"/>
      <c r="E3" s="16"/>
      <c r="F3" s="16"/>
      <c r="G3" s="16"/>
      <c r="H3" s="16"/>
      <c r="I3" s="16"/>
      <c r="J3" s="22"/>
    </row>
    <row r="4" spans="1:10" ht="66" customHeight="1">
      <c r="A4" s="3" t="s">
        <v>0</v>
      </c>
      <c r="B4" s="3" t="s">
        <v>1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4</v>
      </c>
      <c r="H4" s="3" t="s">
        <v>5</v>
      </c>
      <c r="I4" s="3" t="s">
        <v>29</v>
      </c>
      <c r="J4" s="4" t="s">
        <v>3</v>
      </c>
    </row>
    <row r="5" spans="1:10" ht="32.25" customHeight="1">
      <c r="A5" s="44" t="s">
        <v>2</v>
      </c>
      <c r="B5" s="45"/>
      <c r="C5" s="5">
        <v>316</v>
      </c>
      <c r="D5" s="5">
        <v>327</v>
      </c>
      <c r="E5" s="5">
        <v>55.5635</v>
      </c>
      <c r="F5" s="5">
        <v>56.2323</v>
      </c>
      <c r="G5" s="6">
        <v>0.0285</v>
      </c>
      <c r="H5" s="7">
        <f aca="true" t="shared" si="0" ref="H5:H13">(C5*E5)*(1+G5)-(D5*F5)</f>
        <v>-329.4912190000032</v>
      </c>
      <c r="I5" s="23">
        <v>90</v>
      </c>
      <c r="J5" s="8">
        <f>IF(OR(C5="",D5="",I5=""),"Compléter toute la ligne",IF(H5&lt;0,0,H5*I5/100))</f>
        <v>0</v>
      </c>
    </row>
    <row r="6" spans="1:13" ht="32.25" customHeight="1">
      <c r="A6" s="9"/>
      <c r="B6" s="9"/>
      <c r="C6" s="9"/>
      <c r="D6" s="9"/>
      <c r="E6" s="10">
        <v>55.5635</v>
      </c>
      <c r="F6" s="5">
        <v>56.2323</v>
      </c>
      <c r="G6" s="6">
        <v>0.0285</v>
      </c>
      <c r="H6" s="11">
        <f t="shared" si="0"/>
        <v>0</v>
      </c>
      <c r="I6" s="24"/>
      <c r="J6" s="18" t="str">
        <f aca="true" t="shared" si="1" ref="J6:J16">IF(OR(C6="",D6="",I6=""),"Compléter toute la ligne",IF(H6&lt;0,0,H6*I6/100))</f>
        <v>Compléter toute la ligne</v>
      </c>
      <c r="L6" s="46" t="s">
        <v>14</v>
      </c>
      <c r="M6" s="46"/>
    </row>
    <row r="7" spans="1:10" ht="32.25" customHeight="1">
      <c r="A7" s="9"/>
      <c r="B7" s="9"/>
      <c r="C7" s="9"/>
      <c r="D7" s="9"/>
      <c r="E7" s="10">
        <v>55.5635</v>
      </c>
      <c r="F7" s="5">
        <v>56.2323</v>
      </c>
      <c r="G7" s="6">
        <v>0.0285</v>
      </c>
      <c r="H7" s="11">
        <f t="shared" si="0"/>
        <v>0</v>
      </c>
      <c r="I7" s="24"/>
      <c r="J7" s="18" t="str">
        <f t="shared" si="1"/>
        <v>Compléter toute la ligne</v>
      </c>
    </row>
    <row r="8" spans="1:10" ht="32.25" customHeight="1">
      <c r="A8" s="9"/>
      <c r="B8" s="9"/>
      <c r="C8" s="9"/>
      <c r="D8" s="9"/>
      <c r="E8" s="10">
        <v>55.5635</v>
      </c>
      <c r="F8" s="5">
        <v>56.2323</v>
      </c>
      <c r="G8" s="6">
        <v>0.0285</v>
      </c>
      <c r="H8" s="11">
        <f t="shared" si="0"/>
        <v>0</v>
      </c>
      <c r="I8" s="24"/>
      <c r="J8" s="18" t="str">
        <f t="shared" si="1"/>
        <v>Compléter toute la ligne</v>
      </c>
    </row>
    <row r="9" spans="1:10" ht="32.25" customHeight="1">
      <c r="A9" s="9"/>
      <c r="B9" s="9"/>
      <c r="C9" s="9"/>
      <c r="D9" s="9"/>
      <c r="E9" s="10">
        <v>55.5635</v>
      </c>
      <c r="F9" s="5">
        <v>56.2323</v>
      </c>
      <c r="G9" s="6">
        <v>0.0285</v>
      </c>
      <c r="H9" s="11">
        <f t="shared" si="0"/>
        <v>0</v>
      </c>
      <c r="I9" s="24"/>
      <c r="J9" s="18" t="str">
        <f t="shared" si="1"/>
        <v>Compléter toute la ligne</v>
      </c>
    </row>
    <row r="10" spans="1:10" ht="32.25" customHeight="1">
      <c r="A10" s="9"/>
      <c r="B10" s="9"/>
      <c r="C10" s="9"/>
      <c r="D10" s="9"/>
      <c r="E10" s="10">
        <v>55.5635</v>
      </c>
      <c r="F10" s="5">
        <v>56.2323</v>
      </c>
      <c r="G10" s="6">
        <v>0.0285</v>
      </c>
      <c r="H10" s="11">
        <f t="shared" si="0"/>
        <v>0</v>
      </c>
      <c r="I10" s="24"/>
      <c r="J10" s="18" t="str">
        <f t="shared" si="1"/>
        <v>Compléter toute la ligne</v>
      </c>
    </row>
    <row r="11" spans="1:10" ht="32.25" customHeight="1">
      <c r="A11" s="9"/>
      <c r="B11" s="9"/>
      <c r="C11" s="9"/>
      <c r="D11" s="9"/>
      <c r="E11" s="10">
        <v>55.5635</v>
      </c>
      <c r="F11" s="5">
        <v>56.2323</v>
      </c>
      <c r="G11" s="6">
        <v>0.0285</v>
      </c>
      <c r="H11" s="11">
        <f t="shared" si="0"/>
        <v>0</v>
      </c>
      <c r="I11" s="24"/>
      <c r="J11" s="18" t="str">
        <f t="shared" si="1"/>
        <v>Compléter toute la ligne</v>
      </c>
    </row>
    <row r="12" spans="1:10" ht="32.25" customHeight="1">
      <c r="A12" s="9"/>
      <c r="B12" s="9"/>
      <c r="C12" s="9"/>
      <c r="D12" s="9"/>
      <c r="E12" s="10">
        <v>55.5635</v>
      </c>
      <c r="F12" s="5">
        <v>56.2323</v>
      </c>
      <c r="G12" s="6">
        <v>0.0285</v>
      </c>
      <c r="H12" s="11">
        <f t="shared" si="0"/>
        <v>0</v>
      </c>
      <c r="I12" s="24"/>
      <c r="J12" s="18" t="str">
        <f t="shared" si="1"/>
        <v>Compléter toute la ligne</v>
      </c>
    </row>
    <row r="13" spans="1:10" ht="32.25" customHeight="1">
      <c r="A13" s="9"/>
      <c r="B13" s="9"/>
      <c r="C13" s="9"/>
      <c r="D13" s="9"/>
      <c r="E13" s="10">
        <v>55.5635</v>
      </c>
      <c r="F13" s="5">
        <v>56.2323</v>
      </c>
      <c r="G13" s="6">
        <v>0.0285</v>
      </c>
      <c r="H13" s="11">
        <f t="shared" si="0"/>
        <v>0</v>
      </c>
      <c r="I13" s="24"/>
      <c r="J13" s="18" t="str">
        <f t="shared" si="1"/>
        <v>Compléter toute la ligne</v>
      </c>
    </row>
    <row r="14" spans="1:10" ht="32.25" customHeight="1">
      <c r="A14" s="9"/>
      <c r="B14" s="25"/>
      <c r="C14" s="9"/>
      <c r="D14" s="9"/>
      <c r="E14" s="10">
        <v>55.5635</v>
      </c>
      <c r="F14" s="5">
        <v>56.2323</v>
      </c>
      <c r="G14" s="6">
        <v>0.0285</v>
      </c>
      <c r="H14" s="11">
        <f>(C14*E14)*(1+G14)-(D14*F14)</f>
        <v>0</v>
      </c>
      <c r="I14" s="24"/>
      <c r="J14" s="18" t="str">
        <f t="shared" si="1"/>
        <v>Compléter toute la ligne</v>
      </c>
    </row>
    <row r="15" spans="1:10" ht="32.25" customHeight="1">
      <c r="A15" s="9"/>
      <c r="B15" s="9"/>
      <c r="C15" s="9"/>
      <c r="D15" s="9"/>
      <c r="E15" s="10">
        <v>55.5635</v>
      </c>
      <c r="F15" s="5">
        <v>56.2323</v>
      </c>
      <c r="G15" s="6">
        <v>0.0285</v>
      </c>
      <c r="H15" s="11">
        <f>(C15*E15)*(1+G15)-(D15*F15)</f>
        <v>0</v>
      </c>
      <c r="I15" s="24"/>
      <c r="J15" s="18" t="str">
        <f t="shared" si="1"/>
        <v>Compléter toute la ligne</v>
      </c>
    </row>
    <row r="16" spans="1:10" ht="32.25" customHeight="1">
      <c r="A16" s="9"/>
      <c r="B16" s="9"/>
      <c r="C16" s="9"/>
      <c r="D16" s="9"/>
      <c r="E16" s="10">
        <v>55.5635</v>
      </c>
      <c r="F16" s="5">
        <v>56.2323</v>
      </c>
      <c r="G16" s="6">
        <v>0.0285</v>
      </c>
      <c r="H16" s="11">
        <f>(C16*E16)*(1+G16)-(D16*F16)</f>
        <v>0</v>
      </c>
      <c r="I16" s="24"/>
      <c r="J16" s="18" t="str">
        <f t="shared" si="1"/>
        <v>Compléter toute la ligne</v>
      </c>
    </row>
    <row r="17" spans="1:10" ht="11.25" customHeight="1">
      <c r="A17" s="42" t="s">
        <v>25</v>
      </c>
      <c r="B17" s="43"/>
      <c r="C17" s="43"/>
      <c r="D17" s="43"/>
      <c r="E17" s="43"/>
      <c r="F17" s="43"/>
      <c r="G17" s="43"/>
      <c r="H17" s="43"/>
      <c r="I17" s="43"/>
      <c r="J17" s="47"/>
    </row>
    <row r="18" spans="1:10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7"/>
    </row>
  </sheetData>
  <sheetProtection password="DFBD" sheet="1" selectLockedCells="1"/>
  <protectedRanges>
    <protectedRange password="D07D" sqref="B15:B16 C6:D16 A6:A16 B6:B13" name="Plage1"/>
  </protectedRanges>
  <mergeCells count="5">
    <mergeCell ref="A1:J1"/>
    <mergeCell ref="A2:J2"/>
    <mergeCell ref="A17:J17"/>
    <mergeCell ref="A5:B5"/>
    <mergeCell ref="L6:M6"/>
  </mergeCells>
  <hyperlinks>
    <hyperlink ref="L6:M6" location="Présentation!A1" display="Retour à la page de présentation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Juridique_Elodie</cp:lastModifiedBy>
  <cp:lastPrinted>2015-02-16T14:15:04Z</cp:lastPrinted>
  <dcterms:created xsi:type="dcterms:W3CDTF">2008-07-28T09:24:59Z</dcterms:created>
  <dcterms:modified xsi:type="dcterms:W3CDTF">2019-11-29T09:03:51Z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